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120" windowWidth="19200" windowHeight="7230" tabRatio="919"/>
  </bookViews>
  <sheets>
    <sheet name="Travel" sheetId="1" r:id="rId1"/>
    <sheet name="Hospitality" sheetId="2" r:id="rId2"/>
    <sheet name="Gifts and Benefits" sheetId="4" r:id="rId3"/>
    <sheet name="All other expenses" sheetId="3" r:id="rId4"/>
  </sheets>
  <externalReferences>
    <externalReference r:id="rId5"/>
  </externalReferences>
  <definedNames>
    <definedName name="_xlnm.Print_Area" localSheetId="3">'All other expenses'!$A$1:$E$16</definedName>
    <definedName name="_xlnm.Print_Area" localSheetId="2">'Gifts and Benefits'!$A$1:$E$13</definedName>
    <definedName name="_xlnm.Print_Area" localSheetId="1">Hospitality!$A$1:$F$16</definedName>
    <definedName name="_xlnm.Print_Area" localSheetId="0">Travel!$A$1:$D$31</definedName>
  </definedNames>
  <calcPr calcId="145621"/>
</workbook>
</file>

<file path=xl/calcChain.xml><?xml version="1.0" encoding="utf-8"?>
<calcChain xmlns="http://schemas.openxmlformats.org/spreadsheetml/2006/main">
  <c r="B25" i="1" l="1"/>
  <c r="B15" i="1" l="1"/>
  <c r="C14" i="3" l="1"/>
  <c r="C13" i="3"/>
  <c r="C12" i="3"/>
  <c r="B30" i="1" l="1"/>
  <c r="B16" i="3" l="1"/>
  <c r="B3" i="2" l="1"/>
  <c r="D13" i="4" l="1"/>
  <c r="B16" i="2"/>
  <c r="B4" i="3"/>
  <c r="B3" i="3"/>
  <c r="B2" i="3"/>
  <c r="B4" i="4"/>
  <c r="B3" i="4"/>
  <c r="B2" i="4"/>
  <c r="B4" i="2"/>
  <c r="B2" i="2"/>
  <c r="B31" i="1" l="1"/>
</calcChain>
</file>

<file path=xl/sharedStrings.xml><?xml version="1.0" encoding="utf-8"?>
<sst xmlns="http://schemas.openxmlformats.org/spreadsheetml/2006/main" count="139" uniqueCount="89">
  <si>
    <t>Date</t>
  </si>
  <si>
    <t>Location/s</t>
  </si>
  <si>
    <t>Location</t>
  </si>
  <si>
    <t>Disclosure period</t>
  </si>
  <si>
    <t>Sub total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</si>
  <si>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</si>
  <si>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</si>
  <si>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</si>
  <si>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</si>
  <si>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</si>
  <si>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Total other expenses</t>
  </si>
  <si>
    <t>Local Travel (within City, excluding travel to airport)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</si>
  <si>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</si>
  <si>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</si>
  <si>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</si>
  <si>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</si>
  <si>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</si>
  <si>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</si>
  <si>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</si>
  <si>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</si>
  <si>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</si>
  <si>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</si>
  <si>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</si>
  <si>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</si>
  <si>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International Travel (including  travel within NZ at beginning and end of overseas trip)**</t>
  </si>
  <si>
    <t>** Group expenditure relating to each overseas trip</t>
  </si>
  <si>
    <t>** Delete what's inapplicable.  Be consistent - all GST exclusive or all GST inclusive</t>
  </si>
  <si>
    <t>Sub totals and totals will appear automatically once you put information in rows above.</t>
  </si>
  <si>
    <t>Mark clearly if there is no information to disclose.</t>
  </si>
  <si>
    <t>Hospitality</t>
  </si>
  <si>
    <t>Gifts and Benefits over $50 annual value**</t>
  </si>
  <si>
    <t>** All gifts, invitations to events and other hospitality, of $50 or more in total value per year, offered to the CE by people external to the organisation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</si>
  <si>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</si>
  <si>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</si>
  <si>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expenditure incurred by the chief executive that is not travel, hospitality or gifts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</si>
  <si>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</si>
  <si>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</si>
  <si>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</si>
  <si>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</t>
  </si>
  <si>
    <t>* Headings on this tab will be pre populated with what you enter on the Travel tab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</si>
  <si>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</si>
  <si>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</si>
  <si>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Include items such as  invitations to functions and events, event tickets, gifts from overseas counterparts and commercial organisations (including that accepted by immediate family members).</t>
  </si>
  <si>
    <t>Comments</t>
  </si>
  <si>
    <t>A one-off offer of something worth $25 is not included, but if the offer is made more than once a year, it should be disclosed.</t>
  </si>
  <si>
    <t>Electricity Authority</t>
  </si>
  <si>
    <t>Carl Hansen</t>
  </si>
  <si>
    <t>Auckland</t>
  </si>
  <si>
    <t>Description</t>
  </si>
  <si>
    <t>N/A</t>
  </si>
  <si>
    <t>Purpose of trip</t>
  </si>
  <si>
    <t>Nature</t>
  </si>
  <si>
    <t>Cost (NZ$)
(nil GST)</t>
  </si>
  <si>
    <t>Parking - Wellington Airport</t>
  </si>
  <si>
    <t>Meals</t>
  </si>
  <si>
    <t>6/03/2017 - 9/03/2017</t>
  </si>
  <si>
    <t>Nil</t>
  </si>
  <si>
    <t xml:space="preserve">Reason </t>
  </si>
  <si>
    <t xml:space="preserve">Offered by </t>
  </si>
  <si>
    <t>Comment / explanation</t>
  </si>
  <si>
    <t>Wellington</t>
  </si>
  <si>
    <t>Car park rental - monthly</t>
  </si>
  <si>
    <t>Domestic Travel (within NZ, including travel to and from local airport)</t>
  </si>
  <si>
    <t>1 July 2017 to 30 September 2017</t>
  </si>
  <si>
    <t>Cost ($)
(excl GST)</t>
  </si>
  <si>
    <t>Accommodation - 1 night, Novotel Auckland (stopover)</t>
  </si>
  <si>
    <t>Dinner with Board members - R Sowry &amp; D Bull</t>
  </si>
  <si>
    <t>Presented at The Lines Company strategy day (Auckland)</t>
  </si>
  <si>
    <t>No local travel to disclose for this period</t>
  </si>
  <si>
    <t>Downstream conference and EA Board meeting (Auckland)</t>
  </si>
  <si>
    <t>Meetings with Alpine, Orion and Mainpower (South Island)</t>
  </si>
  <si>
    <t>Car rental - 1 day</t>
  </si>
  <si>
    <t>Flights - 1 person return, Wellington to Tauranga</t>
  </si>
  <si>
    <t>Meetings with Trustpower, Oji Fibre Solutions and Norske Skog Tasman (Tauranga)</t>
  </si>
  <si>
    <t>Coffee</t>
  </si>
  <si>
    <t>Meeting with a candidate for Chair for the Innovation and Participation Advisory Group (IPAG)</t>
  </si>
  <si>
    <t>Meeting with Peter Allport, former Chair of the Retail Advisory Group (RAG) that has disbanded</t>
  </si>
  <si>
    <t>Selection process to appoint a Chair for IPAG</t>
  </si>
  <si>
    <t>Recognition of the role and time spent in RAG</t>
  </si>
  <si>
    <t>Third parties include people and organisations external to the public service or statutory Crown entities.</t>
  </si>
  <si>
    <t>28/7/2017 - 3/08/2017</t>
  </si>
  <si>
    <t>Presented at the Singapore Electricity Roundtable conference in Singapore - costs were paid for by the conference host Energy Market Company Pte Ltd, with the exception of 1 night's accommodation in Auckland during a stopover; and travel to/from Wellington airport.</t>
  </si>
  <si>
    <t>Expense at accommodation but it is not detailed what the expense is for - Carl/Christina to confirm. Have assumed it is for incidentals and most likely meals.</t>
  </si>
  <si>
    <t>Uber - 1 trip, Wellington</t>
  </si>
  <si>
    <t>Taxi - 1 trip, Wellington</t>
  </si>
  <si>
    <t>No gifts over $50 were received in the current period</t>
  </si>
  <si>
    <t>No. of items = 0</t>
  </si>
  <si>
    <t>Estimated value (NZ$)
(excl GST)</t>
  </si>
  <si>
    <t>Includes roaming charges for Singapore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</si>
</sst>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6" formatCode="_(&quot;$&quot;* #,##0.00_);_(&quot;$&quot;* \(#,##0.00\);_(&quot;$&quot;* &quot;-&quot;??_);_(@_)"/>
    <numFmt numFmtId="171" formatCode="_-* #,##0_-;\-* #,##0_-;_-* &quot;-&quot;??_-;_-@_-"/>
    <numFmt numFmtId="172" formatCode="#,##0;\(#,##0\)"/>
    <numFmt numFmtId="173" formatCode="&quot;$&quot;#,##0"/>
  </numFmts>
  <fonts count="22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i/>
      <sz val="8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7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171" fontId="20" fillId="0" borderId="3" xfId="1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0" fontId="0" fillId="0" borderId="9" xfId="0" applyFont="1" applyBorder="1"/>
    <xf numFmtId="0" fontId="6" fillId="0" borderId="6" xfId="0" applyFont="1" applyBorder="1"/>
    <xf numFmtId="0" fontId="0" fillId="0" borderId="10" xfId="0" applyFont="1" applyBorder="1" applyAlignment="1">
      <alignment wrapText="1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14" fontId="0" fillId="0" borderId="9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172" fontId="0" fillId="0" borderId="0" xfId="0" applyNumberFormat="1" applyBorder="1" applyAlignment="1">
      <alignment wrapText="1"/>
    </xf>
    <xf numFmtId="172" fontId="0" fillId="0" borderId="0" xfId="0" applyNumberFormat="1" applyBorder="1" applyAlignment="1">
      <alignment vertical="center" wrapText="1"/>
    </xf>
    <xf numFmtId="172" fontId="1" fillId="8" borderId="2" xfId="0" applyNumberFormat="1" applyFont="1" applyFill="1" applyBorder="1" applyAlignment="1">
      <alignment vertical="center"/>
    </xf>
    <xf numFmtId="172" fontId="0" fillId="0" borderId="3" xfId="0" applyNumberFormat="1" applyBorder="1" applyAlignment="1">
      <alignment vertical="center" wrapText="1"/>
    </xf>
    <xf numFmtId="172" fontId="0" fillId="0" borderId="1" xfId="0" applyNumberFormat="1" applyBorder="1" applyAlignment="1">
      <alignment vertical="center" wrapText="1"/>
    </xf>
    <xf numFmtId="172" fontId="0" fillId="0" borderId="2" xfId="0" applyNumberFormat="1" applyBorder="1" applyAlignment="1">
      <alignment vertical="center" wrapText="1"/>
    </xf>
    <xf numFmtId="172" fontId="6" fillId="8" borderId="2" xfId="0" applyNumberFormat="1" applyFont="1" applyFill="1" applyBorder="1" applyAlignment="1">
      <alignment vertical="center" wrapText="1"/>
    </xf>
    <xf numFmtId="172" fontId="20" fillId="0" borderId="3" xfId="1" applyNumberFormat="1" applyFont="1" applyBorder="1" applyAlignment="1">
      <alignment wrapText="1"/>
    </xf>
    <xf numFmtId="172" fontId="1" fillId="0" borderId="0" xfId="0" applyNumberFormat="1" applyFont="1" applyBorder="1" applyAlignment="1">
      <alignment wrapText="1"/>
    </xf>
    <xf numFmtId="172" fontId="0" fillId="0" borderId="0" xfId="0" applyNumberFormat="1" applyBorder="1" applyAlignment="1"/>
    <xf numFmtId="172" fontId="0" fillId="0" borderId="0" xfId="0" applyNumberFormat="1" applyAlignment="1">
      <alignment wrapText="1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172" fontId="0" fillId="0" borderId="3" xfId="0" applyNumberFormat="1" applyBorder="1" applyAlignment="1">
      <alignment horizontal="right" vertical="center" wrapText="1"/>
    </xf>
    <xf numFmtId="0" fontId="20" fillId="0" borderId="0" xfId="0" applyFont="1" applyBorder="1" applyAlignment="1">
      <alignment wrapText="1"/>
    </xf>
    <xf numFmtId="0" fontId="0" fillId="0" borderId="2" xfId="0" applyBorder="1" applyAlignment="1">
      <alignment horizontal="left" vertical="center" wrapText="1" inden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wrapText="1" indent="1"/>
    </xf>
    <xf numFmtId="0" fontId="1" fillId="0" borderId="2" xfId="0" applyFont="1" applyBorder="1" applyAlignment="1">
      <alignment horizontal="right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14" fontId="0" fillId="0" borderId="10" xfId="0" applyNumberFormat="1" applyFont="1" applyBorder="1" applyAlignment="1">
      <alignment horizontal="center" vertical="center" wrapText="1"/>
    </xf>
    <xf numFmtId="14" fontId="0" fillId="0" borderId="9" xfId="0" applyNumberFormat="1" applyFont="1" applyBorder="1" applyAlignment="1">
      <alignment horizontal="center" vertical="center" wrapText="1"/>
    </xf>
    <xf numFmtId="172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 indent="1"/>
    </xf>
    <xf numFmtId="0" fontId="6" fillId="0" borderId="0" xfId="0" applyFont="1" applyBorder="1" applyAlignment="1"/>
    <xf numFmtId="0" fontId="1" fillId="0" borderId="2" xfId="0" applyFont="1" applyBorder="1" applyAlignment="1">
      <alignment horizontal="right" wrapText="1"/>
    </xf>
    <xf numFmtId="0" fontId="1" fillId="0" borderId="8" xfId="0" applyFont="1" applyBorder="1" applyAlignment="1">
      <alignment horizontal="left" wrapText="1" indent="1"/>
    </xf>
    <xf numFmtId="0" fontId="0" fillId="0" borderId="6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wrapText="1"/>
    </xf>
    <xf numFmtId="164" fontId="21" fillId="0" borderId="3" xfId="1" applyFont="1" applyBorder="1" applyAlignment="1">
      <alignment wrapText="1"/>
    </xf>
    <xf numFmtId="164" fontId="19" fillId="0" borderId="3" xfId="1" applyFont="1" applyBorder="1" applyAlignment="1">
      <alignment wrapText="1"/>
    </xf>
    <xf numFmtId="0" fontId="21" fillId="0" borderId="0" xfId="0" applyFont="1" applyBorder="1" applyAlignment="1">
      <alignment vertical="center" wrapText="1"/>
    </xf>
    <xf numFmtId="14" fontId="0" fillId="0" borderId="4" xfId="0" applyNumberFormat="1" applyFont="1" applyBorder="1" applyAlignment="1">
      <alignment horizontal="center" wrapText="1"/>
    </xf>
    <xf numFmtId="0" fontId="0" fillId="0" borderId="3" xfId="0" applyFont="1" applyBorder="1" applyAlignment="1">
      <alignment horizontal="left" wrapText="1"/>
    </xf>
    <xf numFmtId="1" fontId="0" fillId="0" borderId="3" xfId="0" applyNumberFormat="1" applyFont="1" applyBorder="1" applyAlignment="1">
      <alignment horizontal="right" wrapText="1"/>
    </xf>
    <xf numFmtId="0" fontId="0" fillId="0" borderId="5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 indent="1"/>
    </xf>
    <xf numFmtId="0" fontId="10" fillId="0" borderId="3" xfId="0" applyFont="1" applyFill="1" applyBorder="1" applyAlignment="1">
      <alignment vertical="center" wrapText="1"/>
    </xf>
    <xf numFmtId="173" fontId="5" fillId="5" borderId="3" xfId="0" applyNumberFormat="1" applyFont="1" applyFill="1" applyBorder="1" applyAlignment="1">
      <alignment vertical="center" wrapText="1" readingOrder="1"/>
    </xf>
    <xf numFmtId="3" fontId="0" fillId="0" borderId="2" xfId="0" applyNumberFormat="1" applyFont="1" applyBorder="1" applyAlignment="1">
      <alignment vertical="center" wrapText="1"/>
    </xf>
    <xf numFmtId="3" fontId="0" fillId="0" borderId="1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wrapText="1"/>
    </xf>
    <xf numFmtId="1" fontId="0" fillId="0" borderId="0" xfId="0" applyNumberFormat="1" applyFont="1" applyBorder="1" applyAlignment="1">
      <alignment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173" fontId="6" fillId="5" borderId="3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14" fontId="0" fillId="0" borderId="9" xfId="0" applyNumberFormat="1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14" fontId="10" fillId="0" borderId="3" xfId="0" quotePrefix="1" applyNumberFormat="1" applyFont="1" applyBorder="1" applyAlignment="1">
      <alignment horizontal="center" vertical="center" wrapText="1"/>
    </xf>
    <xf numFmtId="14" fontId="10" fillId="0" borderId="1" xfId="0" quotePrefix="1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 indent="1"/>
    </xf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0" fillId="0" borderId="9" xfId="0" applyFont="1" applyBorder="1" applyAlignment="1">
      <alignment wrapText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6">
    <cellStyle name="Comma" xfId="1" builtinId="3"/>
    <cellStyle name="Currency 2" xfId="3"/>
    <cellStyle name="Normal" xfId="0" builtinId="0"/>
    <cellStyle name="Normal 2" xfId="2"/>
    <cellStyle name="Normal 2 2" xfId="4"/>
    <cellStyle name="Percent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12%20CE%20expenses%20(Jul16%20-%20Dec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vel"/>
      <sheetName val="Hospitality"/>
      <sheetName val="Other"/>
      <sheetName val="Gifts"/>
      <sheetName val="Check sheet"/>
      <sheetName val="GL - Travel Domestic"/>
      <sheetName val="GL - Travel International"/>
      <sheetName val="GL - Hospitality"/>
      <sheetName val="GL - Other"/>
      <sheetName val="Gift Register"/>
      <sheetName val="APX - AirDom"/>
      <sheetName val="APX - HotDom"/>
      <sheetName val="APX - CarDom"/>
      <sheetName val="APX - AirInt"/>
      <sheetName val="APX - HotInt"/>
      <sheetName val="APX - CarInt"/>
      <sheetName val="WESTPAC0"/>
      <sheetName val="GL - DomTravel"/>
    </sheetNames>
    <sheetDataSet>
      <sheetData sheetId="0"/>
      <sheetData sheetId="1"/>
      <sheetData sheetId="2">
        <row r="13">
          <cell r="C13" t="str">
            <v>Monthly mobile phone charges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50"/>
  <sheetViews>
    <sheetView showGridLines="0" tabSelected="1" zoomScale="90" zoomScaleNormal="90" workbookViewId="0">
      <selection sqref="A1:D1"/>
    </sheetView>
  </sheetViews>
  <sheetFormatPr defaultColWidth="9.140625" defaultRowHeight="12.75" x14ac:dyDescent="0.2"/>
  <cols>
    <col min="1" max="1" width="29.140625" style="7" customWidth="1"/>
    <col min="2" max="2" width="15.42578125" style="110" customWidth="1"/>
    <col min="3" max="3" width="60.28515625" style="1" customWidth="1"/>
    <col min="4" max="4" width="51.28515625" style="1" customWidth="1"/>
    <col min="5" max="5" width="77.7109375" style="1" customWidth="1"/>
    <col min="6" max="16384" width="9.140625" style="1"/>
  </cols>
  <sheetData>
    <row r="1" spans="1:4" ht="36" customHeight="1" x14ac:dyDescent="0.25">
      <c r="A1" s="156" t="s">
        <v>17</v>
      </c>
      <c r="B1" s="156"/>
      <c r="C1" s="156"/>
      <c r="D1" s="156"/>
    </row>
    <row r="2" spans="1:4" ht="36" customHeight="1" x14ac:dyDescent="0.2">
      <c r="A2" s="43" t="s">
        <v>7</v>
      </c>
      <c r="B2" s="161" t="s">
        <v>45</v>
      </c>
      <c r="C2" s="161"/>
      <c r="D2" s="161"/>
    </row>
    <row r="3" spans="1:4" ht="36" customHeight="1" x14ac:dyDescent="0.2">
      <c r="A3" s="43" t="s">
        <v>8</v>
      </c>
      <c r="B3" s="162" t="s">
        <v>46</v>
      </c>
      <c r="C3" s="162"/>
      <c r="D3" s="162"/>
    </row>
    <row r="4" spans="1:4" ht="36" customHeight="1" x14ac:dyDescent="0.2">
      <c r="A4" s="43" t="s">
        <v>3</v>
      </c>
      <c r="B4" s="162" t="s">
        <v>63</v>
      </c>
      <c r="C4" s="162"/>
      <c r="D4" s="162"/>
    </row>
    <row r="5" spans="1:4" s="3" customFormat="1" ht="36" customHeight="1" x14ac:dyDescent="0.3">
      <c r="A5" s="163" t="s">
        <v>9</v>
      </c>
      <c r="B5" s="164"/>
      <c r="C5" s="164"/>
      <c r="D5" s="164"/>
    </row>
    <row r="6" spans="1:4" s="3" customFormat="1" ht="35.25" customHeight="1" x14ac:dyDescent="0.3">
      <c r="A6" s="165" t="s">
        <v>37</v>
      </c>
      <c r="B6" s="166"/>
      <c r="C6" s="166"/>
      <c r="D6" s="166"/>
    </row>
    <row r="7" spans="1:4" s="4" customFormat="1" ht="19.5" customHeight="1" x14ac:dyDescent="0.2">
      <c r="A7" s="159" t="s">
        <v>24</v>
      </c>
      <c r="B7" s="160"/>
      <c r="C7" s="160"/>
      <c r="D7" s="160"/>
    </row>
    <row r="8" spans="1:4" s="36" customFormat="1" ht="34.5" customHeight="1" x14ac:dyDescent="0.2">
      <c r="A8" s="34" t="s">
        <v>19</v>
      </c>
      <c r="B8" s="129" t="s">
        <v>52</v>
      </c>
      <c r="C8" s="130" t="s">
        <v>50</v>
      </c>
      <c r="D8" s="35" t="s">
        <v>51</v>
      </c>
    </row>
    <row r="9" spans="1:4" ht="7.5" customHeight="1" x14ac:dyDescent="0.2">
      <c r="A9" s="11"/>
      <c r="B9" s="100"/>
      <c r="C9" s="56"/>
      <c r="D9" s="56"/>
    </row>
    <row r="10" spans="1:4" s="79" customFormat="1" ht="25.5" customHeight="1" x14ac:dyDescent="0.2">
      <c r="A10" s="171" t="s">
        <v>80</v>
      </c>
      <c r="B10" s="101">
        <v>226.17391304347831</v>
      </c>
      <c r="C10" s="173" t="s">
        <v>81</v>
      </c>
      <c r="D10" s="79" t="s">
        <v>65</v>
      </c>
    </row>
    <row r="11" spans="1:4" s="79" customFormat="1" ht="25.5" customHeight="1" x14ac:dyDescent="0.2">
      <c r="A11" s="171"/>
      <c r="B11" s="101">
        <v>14.1</v>
      </c>
      <c r="C11" s="173"/>
      <c r="D11" s="79" t="s">
        <v>83</v>
      </c>
    </row>
    <row r="12" spans="1:4" s="37" customFormat="1" ht="25.5" customHeight="1" x14ac:dyDescent="0.2">
      <c r="A12" s="172"/>
      <c r="B12" s="104">
        <v>27.070000000000004</v>
      </c>
      <c r="C12" s="174"/>
      <c r="D12" s="87" t="s">
        <v>84</v>
      </c>
    </row>
    <row r="13" spans="1:4" ht="8.25" customHeight="1" x14ac:dyDescent="0.2">
      <c r="A13" s="11"/>
      <c r="B13" s="100"/>
      <c r="C13" s="56"/>
      <c r="D13" s="56"/>
    </row>
    <row r="14" spans="1:4" hidden="1" x14ac:dyDescent="0.2">
      <c r="A14" s="11"/>
      <c r="B14" s="100"/>
      <c r="C14" s="56"/>
      <c r="D14" s="56"/>
    </row>
    <row r="15" spans="1:4" ht="19.5" customHeight="1" x14ac:dyDescent="0.2">
      <c r="A15" s="55" t="s">
        <v>4</v>
      </c>
      <c r="B15" s="102">
        <f>SUM(B9:B14)</f>
        <v>267.34391304347832</v>
      </c>
      <c r="C15" s="56"/>
      <c r="D15" s="56"/>
    </row>
    <row r="16" spans="1:4" s="4" customFormat="1" ht="15.75" x14ac:dyDescent="0.2">
      <c r="A16" s="167" t="s">
        <v>62</v>
      </c>
      <c r="B16" s="168"/>
      <c r="C16" s="168"/>
      <c r="D16" s="6"/>
    </row>
    <row r="17" spans="1:5" s="36" customFormat="1" ht="30" customHeight="1" x14ac:dyDescent="0.2">
      <c r="A17" s="34" t="s">
        <v>19</v>
      </c>
      <c r="B17" s="129" t="s">
        <v>64</v>
      </c>
      <c r="C17" s="130" t="s">
        <v>38</v>
      </c>
      <c r="D17" s="35" t="s">
        <v>51</v>
      </c>
    </row>
    <row r="18" spans="1:5" s="36" customFormat="1" ht="25.5" customHeight="1" x14ac:dyDescent="0.2">
      <c r="A18" s="177" t="s">
        <v>55</v>
      </c>
      <c r="B18" s="103">
        <v>114.78</v>
      </c>
      <c r="C18" s="175" t="s">
        <v>69</v>
      </c>
      <c r="D18" s="144" t="s">
        <v>54</v>
      </c>
      <c r="E18" s="138" t="s">
        <v>82</v>
      </c>
    </row>
    <row r="19" spans="1:5" s="36" customFormat="1" ht="25.5" customHeight="1" x14ac:dyDescent="0.2">
      <c r="A19" s="178"/>
      <c r="B19" s="101">
        <v>105.22</v>
      </c>
      <c r="C19" s="176"/>
      <c r="D19" s="112" t="s">
        <v>66</v>
      </c>
    </row>
    <row r="20" spans="1:5" s="36" customFormat="1" ht="25.5" customHeight="1" x14ac:dyDescent="0.2">
      <c r="A20" s="151">
        <v>42895</v>
      </c>
      <c r="B20" s="105">
        <v>33.910000000000004</v>
      </c>
      <c r="C20" s="113" t="s">
        <v>70</v>
      </c>
      <c r="D20" s="88" t="s">
        <v>53</v>
      </c>
    </row>
    <row r="21" spans="1:5" s="36" customFormat="1" ht="25.5" customHeight="1" x14ac:dyDescent="0.2">
      <c r="A21" s="152">
        <v>42900</v>
      </c>
      <c r="B21" s="105">
        <v>33.910000000000004</v>
      </c>
      <c r="C21" s="117" t="s">
        <v>67</v>
      </c>
      <c r="D21" s="88" t="s">
        <v>53</v>
      </c>
    </row>
    <row r="22" spans="1:5" s="37" customFormat="1" ht="25.5" customHeight="1" x14ac:dyDescent="0.2">
      <c r="A22" s="179">
        <v>42991</v>
      </c>
      <c r="B22" s="103">
        <v>184.69</v>
      </c>
      <c r="C22" s="181" t="s">
        <v>73</v>
      </c>
      <c r="D22" s="86" t="s">
        <v>71</v>
      </c>
    </row>
    <row r="23" spans="1:5" s="37" customFormat="1" ht="25.5" customHeight="1" x14ac:dyDescent="0.2">
      <c r="A23" s="180"/>
      <c r="B23" s="104">
        <v>368.44</v>
      </c>
      <c r="C23" s="182"/>
      <c r="D23" s="87" t="s">
        <v>72</v>
      </c>
    </row>
    <row r="24" spans="1:5" ht="3.75" customHeight="1" x14ac:dyDescent="0.2">
      <c r="A24" s="11"/>
      <c r="B24" s="100"/>
      <c r="C24" s="99"/>
      <c r="D24" s="99"/>
    </row>
    <row r="25" spans="1:5" ht="19.5" customHeight="1" x14ac:dyDescent="0.2">
      <c r="A25" s="55" t="s">
        <v>4</v>
      </c>
      <c r="B25" s="106">
        <f>SUM(B18:B24)</f>
        <v>840.95</v>
      </c>
      <c r="C25" s="56"/>
      <c r="D25" s="56"/>
    </row>
    <row r="26" spans="1:5" ht="19.5" customHeight="1" x14ac:dyDescent="0.2">
      <c r="A26" s="169" t="s">
        <v>11</v>
      </c>
      <c r="B26" s="170"/>
      <c r="C26" s="170"/>
      <c r="D26" s="39"/>
    </row>
    <row r="27" spans="1:5" s="37" customFormat="1" ht="33" customHeight="1" x14ac:dyDescent="0.2">
      <c r="A27" s="34" t="s">
        <v>0</v>
      </c>
      <c r="B27" s="129" t="s">
        <v>64</v>
      </c>
      <c r="C27" s="130" t="s">
        <v>38</v>
      </c>
      <c r="D27" s="35" t="s">
        <v>51</v>
      </c>
    </row>
    <row r="28" spans="1:5" ht="29.1" customHeight="1" x14ac:dyDescent="0.2">
      <c r="A28" s="89"/>
      <c r="B28" s="115" t="s">
        <v>56</v>
      </c>
      <c r="C28" s="114" t="s">
        <v>68</v>
      </c>
      <c r="D28" s="86"/>
    </row>
    <row r="29" spans="1:5" ht="12.75" hidden="1" customHeight="1" x14ac:dyDescent="0.2">
      <c r="A29" s="11"/>
      <c r="B29" s="100"/>
      <c r="C29" s="56"/>
      <c r="D29" s="56"/>
    </row>
    <row r="30" spans="1:5" ht="19.5" customHeight="1" x14ac:dyDescent="0.2">
      <c r="A30" s="55" t="s">
        <v>4</v>
      </c>
      <c r="B30" s="106">
        <f>SUM(B28:B29)</f>
        <v>0</v>
      </c>
      <c r="C30" s="56"/>
      <c r="D30" s="56"/>
    </row>
    <row r="31" spans="1:5" s="8" customFormat="1" ht="34.5" customHeight="1" x14ac:dyDescent="0.2">
      <c r="A31" s="38" t="s">
        <v>6</v>
      </c>
      <c r="B31" s="145">
        <f>B15+B25+B30</f>
        <v>1108.2939130434784</v>
      </c>
      <c r="C31" s="9"/>
      <c r="D31" s="9"/>
    </row>
    <row r="32" spans="1:5" s="56" customFormat="1" x14ac:dyDescent="0.2">
      <c r="A32" s="116"/>
      <c r="B32" s="107"/>
      <c r="C32" s="53"/>
      <c r="D32" s="53"/>
    </row>
    <row r="33" spans="1:4" s="57" customFormat="1" x14ac:dyDescent="0.2">
      <c r="A33" s="41" t="s">
        <v>21</v>
      </c>
      <c r="B33" s="108"/>
    </row>
    <row r="34" spans="1:4" s="57" customFormat="1" ht="12.6" customHeight="1" x14ac:dyDescent="0.2">
      <c r="A34" s="157" t="s">
        <v>22</v>
      </c>
      <c r="B34" s="157"/>
      <c r="C34" s="157"/>
    </row>
    <row r="35" spans="1:4" s="56" customFormat="1" ht="12.95" customHeight="1" x14ac:dyDescent="0.2">
      <c r="A35" s="158" t="s">
        <v>25</v>
      </c>
      <c r="B35" s="158"/>
      <c r="C35" s="158"/>
    </row>
    <row r="36" spans="1:4" x14ac:dyDescent="0.2">
      <c r="A36" s="49" t="s">
        <v>23</v>
      </c>
      <c r="B36" s="109"/>
      <c r="C36" s="56"/>
      <c r="D36" s="56"/>
    </row>
    <row r="37" spans="1:4" x14ac:dyDescent="0.2">
      <c r="A37" s="60" t="s">
        <v>40</v>
      </c>
      <c r="B37" s="109"/>
      <c r="C37" s="74"/>
      <c r="D37" s="74"/>
    </row>
    <row r="38" spans="1:4" x14ac:dyDescent="0.2">
      <c r="A38" s="60" t="s">
        <v>27</v>
      </c>
      <c r="B38" s="109"/>
      <c r="C38" s="59"/>
      <c r="D38" s="59"/>
    </row>
    <row r="39" spans="1:4" x14ac:dyDescent="0.2">
      <c r="A39" s="155" t="s">
        <v>28</v>
      </c>
      <c r="B39" s="155"/>
      <c r="C39" s="155"/>
      <c r="D39" s="155"/>
    </row>
    <row r="40" spans="1:4" x14ac:dyDescent="0.2">
      <c r="A40" s="33"/>
      <c r="B40" s="100"/>
      <c r="C40" s="56"/>
      <c r="D40" s="56"/>
    </row>
    <row r="41" spans="1:4" x14ac:dyDescent="0.2">
      <c r="A41" s="33"/>
      <c r="B41" s="100"/>
      <c r="C41" s="56"/>
      <c r="D41" s="56"/>
    </row>
    <row r="42" spans="1:4" x14ac:dyDescent="0.2">
      <c r="A42" s="33"/>
      <c r="B42" s="100"/>
      <c r="C42" s="56"/>
      <c r="D42" s="56"/>
    </row>
    <row r="43" spans="1:4" x14ac:dyDescent="0.2">
      <c r="A43" s="33"/>
      <c r="B43" s="100"/>
      <c r="C43" s="56"/>
      <c r="D43" s="56"/>
    </row>
    <row r="44" spans="1:4" x14ac:dyDescent="0.2">
      <c r="A44" s="33"/>
      <c r="B44" s="100"/>
      <c r="C44" s="56"/>
      <c r="D44" s="56"/>
    </row>
    <row r="45" spans="1:4" x14ac:dyDescent="0.2">
      <c r="A45" s="33"/>
      <c r="B45" s="100"/>
      <c r="C45" s="56"/>
      <c r="D45" s="56"/>
    </row>
    <row r="46" spans="1:4" x14ac:dyDescent="0.2">
      <c r="A46" s="33"/>
      <c r="B46" s="100"/>
      <c r="C46" s="56"/>
      <c r="D46" s="56"/>
    </row>
    <row r="47" spans="1:4" x14ac:dyDescent="0.2">
      <c r="A47" s="33"/>
      <c r="B47" s="100"/>
      <c r="C47" s="56"/>
      <c r="D47" s="56"/>
    </row>
    <row r="48" spans="1:4" x14ac:dyDescent="0.2">
      <c r="A48" s="33"/>
      <c r="B48" s="100"/>
      <c r="C48" s="56"/>
      <c r="D48" s="56"/>
    </row>
    <row r="49" spans="1:4" x14ac:dyDescent="0.2">
      <c r="A49" s="33"/>
      <c r="B49" s="100"/>
      <c r="C49" s="56"/>
      <c r="D49" s="56"/>
    </row>
    <row r="50" spans="1:4" x14ac:dyDescent="0.2">
      <c r="A50" s="33"/>
      <c r="B50" s="100"/>
      <c r="C50" s="56"/>
      <c r="D50" s="56"/>
    </row>
  </sheetData>
  <mergeCells count="18">
    <mergeCell ref="A22:A23"/>
    <mergeCell ref="C22:C23"/>
    <mergeCell ref="A39:D39"/>
    <mergeCell ref="A1:D1"/>
    <mergeCell ref="A34:C34"/>
    <mergeCell ref="A35:C35"/>
    <mergeCell ref="A7:D7"/>
    <mergeCell ref="B2:D2"/>
    <mergeCell ref="B3:D3"/>
    <mergeCell ref="B4:D4"/>
    <mergeCell ref="A5:D5"/>
    <mergeCell ref="A6:D6"/>
    <mergeCell ref="A16:C16"/>
    <mergeCell ref="A26:C26"/>
    <mergeCell ref="A10:A12"/>
    <mergeCell ref="C10:C12"/>
    <mergeCell ref="C18:C19"/>
    <mergeCell ref="A18:A19"/>
  </mergeCells>
  <printOptions gridLines="1"/>
  <pageMargins left="0.39370078740157483" right="0.39370078740157483" top="0.39370078740157483" bottom="0.39370078740157483" header="0.31496062992125984" footer="0.31496062992125984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41"/>
  <sheetViews>
    <sheetView showGridLines="0" zoomScaleNormal="100" workbookViewId="0">
      <selection activeCell="B17" sqref="B17"/>
    </sheetView>
  </sheetViews>
  <sheetFormatPr defaultColWidth="9.140625" defaultRowHeight="12.75" x14ac:dyDescent="0.2"/>
  <cols>
    <col min="1" max="1" width="29.7109375" style="16" customWidth="1"/>
    <col min="2" max="2" width="16.5703125" style="16" customWidth="1"/>
    <col min="3" max="3" width="50.5703125" style="16" customWidth="1"/>
    <col min="4" max="4" width="19.5703125" style="16" customWidth="1"/>
    <col min="5" max="5" width="32.7109375" style="16" customWidth="1"/>
    <col min="6" max="6" width="27.5703125" style="16" customWidth="1"/>
    <col min="7" max="16384" width="9.140625" style="17"/>
  </cols>
  <sheetData>
    <row r="1" spans="1:7" ht="36" customHeight="1" x14ac:dyDescent="0.25">
      <c r="A1" s="188" t="s">
        <v>17</v>
      </c>
      <c r="B1" s="188"/>
      <c r="C1" s="188"/>
      <c r="D1" s="188"/>
      <c r="E1" s="188"/>
      <c r="F1" s="188"/>
    </row>
    <row r="2" spans="1:7" ht="36" customHeight="1" x14ac:dyDescent="0.25">
      <c r="A2" s="43" t="s">
        <v>7</v>
      </c>
      <c r="B2" s="161" t="str">
        <f>Travel!B2</f>
        <v>Electricity Authority</v>
      </c>
      <c r="C2" s="161"/>
      <c r="D2" s="161"/>
      <c r="E2" s="161"/>
      <c r="F2" s="161"/>
      <c r="G2" s="44"/>
    </row>
    <row r="3" spans="1:7" ht="36" customHeight="1" x14ac:dyDescent="0.25">
      <c r="A3" s="43" t="s">
        <v>8</v>
      </c>
      <c r="B3" s="162" t="str">
        <f>Travel!B3</f>
        <v>Carl Hansen</v>
      </c>
      <c r="C3" s="162"/>
      <c r="D3" s="162"/>
      <c r="E3" s="162"/>
      <c r="F3" s="162"/>
      <c r="G3" s="45"/>
    </row>
    <row r="4" spans="1:7" ht="36" customHeight="1" x14ac:dyDescent="0.25">
      <c r="A4" s="43" t="s">
        <v>3</v>
      </c>
      <c r="B4" s="162" t="str">
        <f>Travel!B4</f>
        <v>1 July 2017 to 30 September 2017</v>
      </c>
      <c r="C4" s="162"/>
      <c r="D4" s="162"/>
      <c r="E4" s="162"/>
      <c r="F4" s="162"/>
      <c r="G4" s="45"/>
    </row>
    <row r="5" spans="1:7" s="15" customFormat="1" ht="35.25" customHeight="1" x14ac:dyDescent="0.35">
      <c r="A5" s="192" t="s">
        <v>29</v>
      </c>
      <c r="B5" s="193"/>
      <c r="C5" s="194"/>
      <c r="D5" s="194"/>
      <c r="E5" s="194"/>
      <c r="F5" s="195"/>
    </row>
    <row r="6" spans="1:7" s="15" customFormat="1" ht="35.25" customHeight="1" x14ac:dyDescent="0.35">
      <c r="A6" s="189" t="s">
        <v>41</v>
      </c>
      <c r="B6" s="190"/>
      <c r="C6" s="190"/>
      <c r="D6" s="190"/>
      <c r="E6" s="190"/>
      <c r="F6" s="191"/>
    </row>
    <row r="7" spans="1:7" s="3" customFormat="1" ht="30.95" customHeight="1" x14ac:dyDescent="0.25">
      <c r="A7" s="185" t="s">
        <v>14</v>
      </c>
      <c r="B7" s="186"/>
      <c r="C7" s="5"/>
      <c r="D7" s="5"/>
      <c r="E7" s="5"/>
      <c r="F7" s="21"/>
    </row>
    <row r="8" spans="1:7" ht="25.5" x14ac:dyDescent="0.2">
      <c r="A8" s="153" t="s">
        <v>0</v>
      </c>
      <c r="B8" s="125" t="s">
        <v>64</v>
      </c>
      <c r="C8" s="124" t="s">
        <v>38</v>
      </c>
      <c r="D8" s="2" t="s">
        <v>51</v>
      </c>
      <c r="E8" s="2" t="s">
        <v>57</v>
      </c>
      <c r="F8" s="10" t="s">
        <v>1</v>
      </c>
    </row>
    <row r="9" spans="1:7" x14ac:dyDescent="0.2">
      <c r="A9" s="19"/>
      <c r="F9" s="20"/>
    </row>
    <row r="10" spans="1:7" s="111" customFormat="1" ht="37.5" customHeight="1" x14ac:dyDescent="0.2">
      <c r="A10" s="126">
        <v>42832</v>
      </c>
      <c r="B10" s="146">
        <v>6.96</v>
      </c>
      <c r="C10" s="122" t="s">
        <v>75</v>
      </c>
      <c r="D10" s="120" t="s">
        <v>74</v>
      </c>
      <c r="E10" s="120" t="s">
        <v>77</v>
      </c>
      <c r="F10" s="121" t="s">
        <v>47</v>
      </c>
    </row>
    <row r="11" spans="1:7" s="111" customFormat="1" ht="37.5" customHeight="1" x14ac:dyDescent="0.2">
      <c r="A11" s="127">
        <v>42832</v>
      </c>
      <c r="B11" s="147">
        <v>6.87</v>
      </c>
      <c r="C11" s="122" t="s">
        <v>75</v>
      </c>
      <c r="D11" s="119" t="s">
        <v>74</v>
      </c>
      <c r="E11" s="120" t="s">
        <v>77</v>
      </c>
      <c r="F11" s="121" t="s">
        <v>47</v>
      </c>
    </row>
    <row r="12" spans="1:7" s="111" customFormat="1" ht="37.5" customHeight="1" x14ac:dyDescent="0.2">
      <c r="A12" s="128">
        <v>42887</v>
      </c>
      <c r="B12" s="148">
        <v>10.61</v>
      </c>
      <c r="C12" s="123" t="s">
        <v>76</v>
      </c>
      <c r="D12" s="118" t="s">
        <v>74</v>
      </c>
      <c r="E12" s="97" t="s">
        <v>78</v>
      </c>
      <c r="F12" s="98" t="s">
        <v>60</v>
      </c>
    </row>
    <row r="13" spans="1:7" ht="7.5" customHeight="1" x14ac:dyDescent="0.2">
      <c r="A13" s="19"/>
      <c r="B13" s="149"/>
      <c r="F13" s="20"/>
    </row>
    <row r="14" spans="1:7" hidden="1" x14ac:dyDescent="0.2">
      <c r="A14" s="19"/>
      <c r="B14" s="149"/>
      <c r="F14" s="20"/>
    </row>
    <row r="15" spans="1:7" s="18" customFormat="1" ht="25.5" hidden="1" customHeight="1" x14ac:dyDescent="0.2">
      <c r="A15" s="19"/>
      <c r="B15" s="149"/>
      <c r="C15" s="16"/>
      <c r="D15" s="16"/>
      <c r="E15" s="16"/>
      <c r="F15" s="20"/>
    </row>
    <row r="16" spans="1:7" ht="24.95" customHeight="1" x14ac:dyDescent="0.2">
      <c r="A16" s="27" t="s">
        <v>15</v>
      </c>
      <c r="B16" s="145">
        <f>SUM(B9:B15)</f>
        <v>24.439999999999998</v>
      </c>
      <c r="C16" s="23"/>
      <c r="D16" s="24"/>
      <c r="E16" s="24"/>
      <c r="F16" s="25"/>
    </row>
    <row r="17" spans="1:6" x14ac:dyDescent="0.2">
      <c r="A17" s="63"/>
      <c r="B17" s="136"/>
      <c r="C17" s="69"/>
      <c r="D17" s="69"/>
      <c r="E17" s="69"/>
      <c r="F17" s="70"/>
    </row>
    <row r="18" spans="1:6" x14ac:dyDescent="0.2">
      <c r="A18" s="40" t="s">
        <v>21</v>
      </c>
      <c r="B18" s="3"/>
      <c r="C18" s="76"/>
      <c r="D18" s="75"/>
      <c r="E18" s="75"/>
      <c r="F18" s="78"/>
    </row>
    <row r="19" spans="1:6" x14ac:dyDescent="0.2">
      <c r="A19" s="196" t="s">
        <v>79</v>
      </c>
      <c r="B19" s="197"/>
      <c r="C19" s="197"/>
      <c r="D19" s="197"/>
      <c r="E19" s="197"/>
      <c r="F19" s="198"/>
    </row>
    <row r="20" spans="1:6" x14ac:dyDescent="0.2">
      <c r="A20" s="187" t="s">
        <v>39</v>
      </c>
      <c r="B20" s="157"/>
      <c r="C20" s="157"/>
      <c r="D20" s="75"/>
      <c r="E20" s="75"/>
      <c r="F20" s="78"/>
    </row>
    <row r="21" spans="1:6" x14ac:dyDescent="0.2">
      <c r="A21" s="49" t="s">
        <v>26</v>
      </c>
      <c r="B21" s="50"/>
      <c r="C21" s="76"/>
      <c r="D21" s="75"/>
      <c r="E21" s="75"/>
      <c r="F21" s="78"/>
    </row>
    <row r="22" spans="1:6" x14ac:dyDescent="0.2">
      <c r="A22" s="49" t="s">
        <v>35</v>
      </c>
      <c r="B22" s="50"/>
      <c r="C22" s="76"/>
      <c r="D22" s="76"/>
      <c r="E22" s="76"/>
      <c r="F22" s="12"/>
    </row>
    <row r="23" spans="1:6" ht="12.75" customHeight="1" x14ac:dyDescent="0.2">
      <c r="A23" s="183" t="s">
        <v>28</v>
      </c>
      <c r="B23" s="184"/>
      <c r="C23" s="77"/>
      <c r="D23" s="77"/>
      <c r="E23" s="77"/>
      <c r="F23" s="62"/>
    </row>
    <row r="24" spans="1:6" x14ac:dyDescent="0.2">
      <c r="A24" s="92"/>
      <c r="B24" s="72"/>
      <c r="C24" s="72"/>
      <c r="D24" s="72"/>
      <c r="E24" s="72"/>
      <c r="F24" s="73"/>
    </row>
    <row r="25" spans="1:6" x14ac:dyDescent="0.2">
      <c r="A25" s="75"/>
      <c r="B25" s="75"/>
      <c r="C25" s="75"/>
      <c r="D25" s="75"/>
      <c r="E25" s="75"/>
      <c r="F25" s="75"/>
    </row>
    <row r="26" spans="1:6" x14ac:dyDescent="0.2">
      <c r="A26" s="75"/>
      <c r="B26" s="75"/>
      <c r="C26" s="75"/>
      <c r="D26" s="75"/>
      <c r="E26" s="75"/>
      <c r="F26" s="75"/>
    </row>
    <row r="27" spans="1:6" x14ac:dyDescent="0.2">
      <c r="A27" s="75"/>
      <c r="B27" s="75"/>
      <c r="C27" s="75"/>
      <c r="D27" s="75"/>
      <c r="E27" s="75"/>
      <c r="F27" s="75"/>
    </row>
    <row r="28" spans="1:6" x14ac:dyDescent="0.2">
      <c r="A28" s="75"/>
      <c r="B28" s="75"/>
      <c r="C28" s="75"/>
      <c r="D28" s="75"/>
      <c r="E28" s="75"/>
      <c r="F28" s="75"/>
    </row>
    <row r="29" spans="1:6" x14ac:dyDescent="0.2">
      <c r="A29" s="75"/>
      <c r="B29" s="75"/>
      <c r="C29" s="75"/>
      <c r="D29" s="75"/>
      <c r="E29" s="75"/>
      <c r="F29" s="75"/>
    </row>
    <row r="30" spans="1:6" x14ac:dyDescent="0.2">
      <c r="A30" s="75"/>
      <c r="B30" s="75"/>
      <c r="C30" s="75"/>
      <c r="D30" s="75"/>
      <c r="E30" s="75"/>
      <c r="F30" s="75"/>
    </row>
    <row r="31" spans="1:6" x14ac:dyDescent="0.2">
      <c r="A31" s="75"/>
      <c r="B31" s="75"/>
      <c r="C31" s="75"/>
      <c r="D31" s="75"/>
      <c r="E31" s="75"/>
      <c r="F31" s="75"/>
    </row>
    <row r="32" spans="1:6" x14ac:dyDescent="0.2">
      <c r="A32" s="75"/>
      <c r="B32" s="75"/>
      <c r="C32" s="75"/>
      <c r="D32" s="75"/>
      <c r="E32" s="75"/>
      <c r="F32" s="75"/>
    </row>
    <row r="33" spans="1:6" x14ac:dyDescent="0.2">
      <c r="A33" s="75"/>
      <c r="B33" s="75"/>
      <c r="C33" s="75"/>
      <c r="D33" s="75"/>
      <c r="E33" s="75"/>
      <c r="F33" s="75"/>
    </row>
    <row r="34" spans="1:6" x14ac:dyDescent="0.2">
      <c r="A34" s="75"/>
      <c r="B34" s="75"/>
      <c r="C34" s="75"/>
      <c r="D34" s="75"/>
      <c r="E34" s="75"/>
      <c r="F34" s="75"/>
    </row>
    <row r="35" spans="1:6" x14ac:dyDescent="0.2">
      <c r="A35" s="75"/>
      <c r="B35" s="75"/>
      <c r="C35" s="75"/>
      <c r="D35" s="75"/>
      <c r="E35" s="75"/>
      <c r="F35" s="75"/>
    </row>
    <row r="36" spans="1:6" x14ac:dyDescent="0.2">
      <c r="A36" s="75"/>
      <c r="B36" s="75"/>
      <c r="C36" s="75"/>
      <c r="D36" s="75"/>
      <c r="E36" s="75"/>
      <c r="F36" s="75"/>
    </row>
    <row r="37" spans="1:6" x14ac:dyDescent="0.2">
      <c r="A37" s="75"/>
      <c r="B37" s="75"/>
      <c r="C37" s="75"/>
      <c r="D37" s="75"/>
      <c r="E37" s="75"/>
      <c r="F37" s="75"/>
    </row>
    <row r="38" spans="1:6" x14ac:dyDescent="0.2">
      <c r="A38" s="75"/>
      <c r="B38" s="75"/>
      <c r="C38" s="75"/>
      <c r="D38" s="75"/>
      <c r="E38" s="75"/>
      <c r="F38" s="75"/>
    </row>
    <row r="39" spans="1:6" x14ac:dyDescent="0.2">
      <c r="A39" s="75"/>
      <c r="B39" s="75"/>
      <c r="C39" s="75"/>
      <c r="D39" s="75"/>
      <c r="E39" s="75"/>
      <c r="F39" s="75"/>
    </row>
    <row r="40" spans="1:6" x14ac:dyDescent="0.2">
      <c r="A40" s="75"/>
      <c r="B40" s="75"/>
      <c r="C40" s="75"/>
      <c r="D40" s="75"/>
      <c r="E40" s="75"/>
      <c r="F40" s="75"/>
    </row>
    <row r="41" spans="1:6" x14ac:dyDescent="0.2">
      <c r="A41" s="75"/>
      <c r="B41" s="75"/>
      <c r="C41" s="75"/>
      <c r="D41" s="75"/>
      <c r="E41" s="75"/>
      <c r="F41" s="75"/>
    </row>
  </sheetData>
  <mergeCells count="10">
    <mergeCell ref="A23:B23"/>
    <mergeCell ref="A7:B7"/>
    <mergeCell ref="A20:C20"/>
    <mergeCell ref="A1:F1"/>
    <mergeCell ref="A6:F6"/>
    <mergeCell ref="B2:F2"/>
    <mergeCell ref="B3:F3"/>
    <mergeCell ref="B4:F4"/>
    <mergeCell ref="A5:F5"/>
    <mergeCell ref="A19:F19"/>
  </mergeCells>
  <printOptions gridLines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50"/>
  <sheetViews>
    <sheetView showGridLines="0" zoomScaleNormal="100" workbookViewId="0">
      <selection sqref="A1:E1"/>
    </sheetView>
  </sheetViews>
  <sheetFormatPr defaultColWidth="9.140625" defaultRowHeight="12.75" x14ac:dyDescent="0.2"/>
  <cols>
    <col min="1" max="1" width="27.5703125" style="28" customWidth="1"/>
    <col min="2" max="2" width="45.140625" style="28" customWidth="1"/>
    <col min="3" max="3" width="30.42578125" style="28" customWidth="1"/>
    <col min="4" max="4" width="20.7109375" style="28" bestFit="1" customWidth="1"/>
    <col min="5" max="5" width="30" style="28" customWidth="1"/>
    <col min="6" max="16384" width="9.140625" style="31"/>
  </cols>
  <sheetData>
    <row r="1" spans="1:7" ht="36" customHeight="1" x14ac:dyDescent="0.3">
      <c r="A1" s="188" t="s">
        <v>17</v>
      </c>
      <c r="B1" s="188"/>
      <c r="C1" s="188"/>
      <c r="D1" s="188"/>
      <c r="E1" s="188"/>
      <c r="F1" s="58"/>
    </row>
    <row r="2" spans="1:7" ht="36" customHeight="1" x14ac:dyDescent="0.3">
      <c r="A2" s="43" t="s">
        <v>7</v>
      </c>
      <c r="B2" s="161" t="str">
        <f>Travel!B2</f>
        <v>Electricity Authority</v>
      </c>
      <c r="C2" s="161"/>
      <c r="D2" s="161"/>
      <c r="E2" s="161"/>
      <c r="F2" s="44"/>
      <c r="G2" s="44"/>
    </row>
    <row r="3" spans="1:7" ht="36" customHeight="1" x14ac:dyDescent="0.3">
      <c r="A3" s="43" t="s">
        <v>8</v>
      </c>
      <c r="B3" s="162" t="str">
        <f>Travel!B3</f>
        <v>Carl Hansen</v>
      </c>
      <c r="C3" s="162"/>
      <c r="D3" s="162"/>
      <c r="E3" s="162"/>
      <c r="F3" s="45"/>
      <c r="G3" s="45"/>
    </row>
    <row r="4" spans="1:7" ht="36" customHeight="1" x14ac:dyDescent="0.3">
      <c r="A4" s="43" t="s">
        <v>3</v>
      </c>
      <c r="B4" s="162" t="str">
        <f>Travel!B4</f>
        <v>1 July 2017 to 30 September 2017</v>
      </c>
      <c r="C4" s="162"/>
      <c r="D4" s="162"/>
      <c r="E4" s="162"/>
      <c r="F4" s="45"/>
      <c r="G4" s="45"/>
    </row>
    <row r="5" spans="1:7" ht="36" customHeight="1" x14ac:dyDescent="0.3">
      <c r="A5" s="205" t="s">
        <v>30</v>
      </c>
      <c r="B5" s="206"/>
      <c r="C5" s="206"/>
      <c r="D5" s="206"/>
      <c r="E5" s="207"/>
    </row>
    <row r="6" spans="1:7" ht="20.100000000000001" customHeight="1" x14ac:dyDescent="0.3">
      <c r="A6" s="203" t="s">
        <v>36</v>
      </c>
      <c r="B6" s="203"/>
      <c r="C6" s="203"/>
      <c r="D6" s="203"/>
      <c r="E6" s="204"/>
      <c r="F6" s="46"/>
      <c r="G6" s="46"/>
    </row>
    <row r="7" spans="1:7" ht="20.25" customHeight="1" x14ac:dyDescent="0.25">
      <c r="A7" s="26" t="s">
        <v>12</v>
      </c>
      <c r="B7" s="5"/>
      <c r="C7" s="5"/>
      <c r="D7" s="5"/>
      <c r="E7" s="21"/>
    </row>
    <row r="8" spans="1:7" ht="25.5" x14ac:dyDescent="0.2">
      <c r="A8" s="153" t="s">
        <v>0</v>
      </c>
      <c r="B8" s="124" t="s">
        <v>48</v>
      </c>
      <c r="C8" s="2" t="s">
        <v>58</v>
      </c>
      <c r="D8" s="132" t="s">
        <v>87</v>
      </c>
      <c r="E8" s="133" t="s">
        <v>43</v>
      </c>
    </row>
    <row r="9" spans="1:7" s="131" customFormat="1" ht="34.5" customHeight="1" x14ac:dyDescent="0.2">
      <c r="A9" s="139"/>
      <c r="B9" s="143" t="s">
        <v>85</v>
      </c>
      <c r="C9" s="140"/>
      <c r="D9" s="141"/>
      <c r="E9" s="142"/>
    </row>
    <row r="10" spans="1:7" s="47" customFormat="1" ht="14.25" customHeight="1" x14ac:dyDescent="0.2">
      <c r="A10" s="128"/>
      <c r="B10" s="123"/>
      <c r="C10" s="97"/>
      <c r="D10" s="97"/>
      <c r="E10" s="134"/>
    </row>
    <row r="11" spans="1:7" ht="6" customHeight="1" x14ac:dyDescent="0.2">
      <c r="A11" s="29"/>
      <c r="E11" s="30"/>
    </row>
    <row r="12" spans="1:7" ht="12.95" hidden="1" x14ac:dyDescent="0.3">
      <c r="A12" s="29"/>
      <c r="E12" s="30"/>
    </row>
    <row r="13" spans="1:7" ht="27.95" customHeight="1" x14ac:dyDescent="0.2">
      <c r="A13" s="27" t="s">
        <v>16</v>
      </c>
      <c r="B13" s="80" t="s">
        <v>86</v>
      </c>
      <c r="C13" s="23"/>
      <c r="D13" s="154">
        <f>SUM(D9:D12)</f>
        <v>0</v>
      </c>
      <c r="E13" s="25"/>
    </row>
    <row r="14" spans="1:7" x14ac:dyDescent="0.2">
      <c r="A14" s="63"/>
      <c r="B14" s="64"/>
      <c r="C14" s="64"/>
      <c r="D14" s="137"/>
      <c r="E14" s="65"/>
    </row>
    <row r="15" spans="1:7" x14ac:dyDescent="0.2">
      <c r="A15" s="40" t="s">
        <v>18</v>
      </c>
      <c r="B15" s="41"/>
      <c r="C15" s="41"/>
      <c r="D15" s="41"/>
      <c r="E15" s="42"/>
    </row>
    <row r="16" spans="1:7" x14ac:dyDescent="0.2">
      <c r="A16" s="187" t="s">
        <v>39</v>
      </c>
      <c r="B16" s="157"/>
      <c r="C16" s="157"/>
      <c r="D16" s="41"/>
      <c r="E16" s="42"/>
    </row>
    <row r="17" spans="1:6" x14ac:dyDescent="0.2">
      <c r="A17" s="199" t="s">
        <v>31</v>
      </c>
      <c r="B17" s="200"/>
      <c r="C17" s="200"/>
      <c r="D17" s="200"/>
      <c r="E17" s="201"/>
    </row>
    <row r="18" spans="1:6" x14ac:dyDescent="0.2">
      <c r="A18" s="90" t="s">
        <v>44</v>
      </c>
      <c r="B18" s="31"/>
      <c r="C18" s="31"/>
      <c r="D18" s="31"/>
      <c r="E18" s="91"/>
    </row>
    <row r="19" spans="1:6" x14ac:dyDescent="0.2">
      <c r="A19" s="187" t="s">
        <v>42</v>
      </c>
      <c r="B19" s="157"/>
      <c r="C19" s="157"/>
      <c r="D19" s="157"/>
      <c r="E19" s="202"/>
    </row>
    <row r="20" spans="1:6" x14ac:dyDescent="0.2">
      <c r="A20" s="49" t="s">
        <v>32</v>
      </c>
      <c r="B20" s="41"/>
      <c r="C20" s="41"/>
      <c r="D20" s="41"/>
      <c r="E20" s="42"/>
    </row>
    <row r="21" spans="1:6" x14ac:dyDescent="0.2">
      <c r="A21" s="49" t="s">
        <v>33</v>
      </c>
      <c r="B21" s="50"/>
      <c r="C21" s="76"/>
      <c r="D21" s="76"/>
      <c r="E21" s="12"/>
      <c r="F21" s="59"/>
    </row>
    <row r="22" spans="1:6" x14ac:dyDescent="0.2">
      <c r="A22" s="183" t="s">
        <v>28</v>
      </c>
      <c r="B22" s="184"/>
      <c r="C22" s="77"/>
      <c r="D22" s="77"/>
      <c r="E22" s="62"/>
      <c r="F22" s="61"/>
    </row>
    <row r="23" spans="1:6" x14ac:dyDescent="0.2">
      <c r="A23" s="66"/>
      <c r="B23" s="67"/>
      <c r="C23" s="67"/>
      <c r="D23" s="67"/>
      <c r="E23" s="68"/>
    </row>
    <row r="24" spans="1:6" x14ac:dyDescent="0.2">
      <c r="A24" s="41"/>
      <c r="B24" s="41"/>
      <c r="C24" s="41"/>
      <c r="D24" s="41"/>
      <c r="E24" s="41"/>
    </row>
    <row r="25" spans="1:6" x14ac:dyDescent="0.2">
      <c r="A25" s="41"/>
      <c r="B25" s="41"/>
      <c r="C25" s="41"/>
      <c r="D25" s="41"/>
      <c r="E25" s="41"/>
    </row>
    <row r="26" spans="1:6" x14ac:dyDescent="0.2">
      <c r="A26" s="41"/>
      <c r="B26" s="41"/>
      <c r="C26" s="41"/>
      <c r="D26" s="41"/>
      <c r="E26" s="41"/>
    </row>
    <row r="27" spans="1:6" x14ac:dyDescent="0.2">
      <c r="A27" s="41"/>
      <c r="B27" s="41"/>
      <c r="C27" s="41"/>
      <c r="D27" s="41"/>
      <c r="E27" s="41"/>
    </row>
    <row r="28" spans="1:6" x14ac:dyDescent="0.2">
      <c r="A28" s="41"/>
      <c r="B28" s="41"/>
      <c r="C28" s="41"/>
      <c r="D28" s="41"/>
      <c r="E28" s="41"/>
    </row>
    <row r="29" spans="1:6" x14ac:dyDescent="0.2">
      <c r="A29" s="41"/>
      <c r="B29" s="41"/>
      <c r="C29" s="41"/>
      <c r="D29" s="41"/>
      <c r="E29" s="41"/>
    </row>
    <row r="30" spans="1:6" x14ac:dyDescent="0.2">
      <c r="A30" s="41"/>
      <c r="B30" s="41"/>
      <c r="C30" s="41"/>
      <c r="D30" s="41"/>
      <c r="E30" s="41"/>
    </row>
    <row r="31" spans="1:6" x14ac:dyDescent="0.2">
      <c r="A31" s="41"/>
      <c r="B31" s="41"/>
      <c r="C31" s="41"/>
      <c r="D31" s="41"/>
      <c r="E31" s="41"/>
    </row>
    <row r="32" spans="1:6" x14ac:dyDescent="0.2">
      <c r="A32" s="41"/>
      <c r="B32" s="41"/>
      <c r="C32" s="41"/>
      <c r="D32" s="41"/>
      <c r="E32" s="41"/>
    </row>
    <row r="33" spans="1:5" x14ac:dyDescent="0.2">
      <c r="A33" s="41"/>
      <c r="B33" s="41"/>
      <c r="C33" s="41"/>
      <c r="D33" s="41"/>
      <c r="E33" s="41"/>
    </row>
    <row r="34" spans="1:5" x14ac:dyDescent="0.2">
      <c r="A34" s="41"/>
      <c r="B34" s="41"/>
      <c r="C34" s="41"/>
      <c r="D34" s="41"/>
      <c r="E34" s="41"/>
    </row>
    <row r="35" spans="1:5" x14ac:dyDescent="0.2">
      <c r="A35" s="41"/>
      <c r="B35" s="41"/>
      <c r="C35" s="41"/>
      <c r="D35" s="41"/>
      <c r="E35" s="41"/>
    </row>
    <row r="36" spans="1:5" x14ac:dyDescent="0.2">
      <c r="A36" s="41"/>
      <c r="B36" s="41"/>
      <c r="C36" s="41"/>
      <c r="D36" s="41"/>
      <c r="E36" s="41"/>
    </row>
    <row r="37" spans="1:5" x14ac:dyDescent="0.2">
      <c r="A37" s="41"/>
      <c r="B37" s="41"/>
      <c r="C37" s="41"/>
      <c r="D37" s="41"/>
      <c r="E37" s="41"/>
    </row>
    <row r="38" spans="1:5" x14ac:dyDescent="0.2">
      <c r="A38" s="41"/>
      <c r="B38" s="41"/>
      <c r="C38" s="41"/>
      <c r="D38" s="41"/>
      <c r="E38" s="41"/>
    </row>
    <row r="39" spans="1:5" x14ac:dyDescent="0.2">
      <c r="A39" s="41"/>
      <c r="B39" s="41"/>
      <c r="C39" s="41"/>
      <c r="D39" s="41"/>
      <c r="E39" s="41"/>
    </row>
    <row r="40" spans="1:5" x14ac:dyDescent="0.2">
      <c r="A40" s="41"/>
      <c r="B40" s="41"/>
      <c r="C40" s="41"/>
      <c r="D40" s="41"/>
      <c r="E40" s="41"/>
    </row>
    <row r="41" spans="1:5" x14ac:dyDescent="0.2">
      <c r="A41" s="41"/>
      <c r="B41" s="41"/>
      <c r="C41" s="41"/>
      <c r="D41" s="41"/>
      <c r="E41" s="41"/>
    </row>
    <row r="42" spans="1:5" x14ac:dyDescent="0.2">
      <c r="A42" s="41"/>
      <c r="B42" s="41"/>
      <c r="C42" s="41"/>
      <c r="D42" s="41"/>
      <c r="E42" s="41"/>
    </row>
    <row r="43" spans="1:5" x14ac:dyDescent="0.2">
      <c r="A43" s="41"/>
      <c r="B43" s="41"/>
      <c r="C43" s="41"/>
      <c r="D43" s="41"/>
      <c r="E43" s="41"/>
    </row>
    <row r="44" spans="1:5" x14ac:dyDescent="0.2">
      <c r="A44" s="41"/>
      <c r="B44" s="41"/>
      <c r="C44" s="41"/>
      <c r="D44" s="41"/>
      <c r="E44" s="41"/>
    </row>
    <row r="45" spans="1:5" x14ac:dyDescent="0.2">
      <c r="A45" s="41"/>
      <c r="B45" s="41"/>
      <c r="C45" s="41"/>
      <c r="D45" s="41"/>
      <c r="E45" s="41"/>
    </row>
    <row r="46" spans="1:5" x14ac:dyDescent="0.2">
      <c r="A46" s="41"/>
      <c r="B46" s="41"/>
      <c r="C46" s="41"/>
      <c r="D46" s="41"/>
      <c r="E46" s="41"/>
    </row>
    <row r="47" spans="1:5" x14ac:dyDescent="0.2">
      <c r="A47" s="41"/>
      <c r="B47" s="41"/>
      <c r="C47" s="41"/>
      <c r="D47" s="41"/>
      <c r="E47" s="41"/>
    </row>
    <row r="48" spans="1:5" x14ac:dyDescent="0.2">
      <c r="A48" s="41"/>
      <c r="B48" s="41"/>
      <c r="C48" s="41"/>
      <c r="D48" s="41"/>
      <c r="E48" s="41"/>
    </row>
    <row r="49" spans="1:5" x14ac:dyDescent="0.2">
      <c r="A49" s="41"/>
      <c r="B49" s="41"/>
      <c r="C49" s="41"/>
      <c r="D49" s="41"/>
      <c r="E49" s="41"/>
    </row>
    <row r="50" spans="1:5" x14ac:dyDescent="0.2">
      <c r="A50" s="41"/>
      <c r="B50" s="41"/>
      <c r="C50" s="41"/>
      <c r="D50" s="41"/>
      <c r="E50" s="41"/>
    </row>
  </sheetData>
  <mergeCells count="10">
    <mergeCell ref="A17:E17"/>
    <mergeCell ref="A22:B22"/>
    <mergeCell ref="A1:E1"/>
    <mergeCell ref="A16:C16"/>
    <mergeCell ref="A19:E19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3"/>
  <sheetViews>
    <sheetView showGridLines="0" zoomScaleNormal="100" workbookViewId="0">
      <selection activeCell="A17" sqref="A17"/>
    </sheetView>
  </sheetViews>
  <sheetFormatPr defaultColWidth="9.140625" defaultRowHeight="12.75" x14ac:dyDescent="0.2"/>
  <cols>
    <col min="1" max="2" width="23.5703125" style="13" customWidth="1"/>
    <col min="3" max="3" width="34.7109375" style="13" customWidth="1"/>
    <col min="4" max="4" width="41.140625" style="13" customWidth="1"/>
    <col min="5" max="5" width="27.5703125" style="13" customWidth="1"/>
    <col min="6" max="16384" width="9.140625" style="14"/>
  </cols>
  <sheetData>
    <row r="1" spans="1:5" ht="36" customHeight="1" x14ac:dyDescent="0.25">
      <c r="A1" s="188" t="s">
        <v>17</v>
      </c>
      <c r="B1" s="188"/>
      <c r="C1" s="188"/>
      <c r="D1" s="188"/>
      <c r="E1" s="188"/>
    </row>
    <row r="2" spans="1:5" ht="36" customHeight="1" x14ac:dyDescent="0.25">
      <c r="A2" s="43" t="s">
        <v>7</v>
      </c>
      <c r="B2" s="161" t="str">
        <f>Travel!B2</f>
        <v>Electricity Authority</v>
      </c>
      <c r="C2" s="161"/>
      <c r="D2" s="161"/>
      <c r="E2" s="161"/>
    </row>
    <row r="3" spans="1:5" ht="36" customHeight="1" x14ac:dyDescent="0.25">
      <c r="A3" s="43" t="s">
        <v>8</v>
      </c>
      <c r="B3" s="162" t="str">
        <f>Travel!B3</f>
        <v>Carl Hansen</v>
      </c>
      <c r="C3" s="162"/>
      <c r="D3" s="162"/>
      <c r="E3" s="162"/>
    </row>
    <row r="4" spans="1:5" ht="36" customHeight="1" x14ac:dyDescent="0.25">
      <c r="A4" s="43" t="s">
        <v>3</v>
      </c>
      <c r="B4" s="162" t="str">
        <f>Travel!B4</f>
        <v>1 July 2017 to 30 September 2017</v>
      </c>
      <c r="C4" s="162"/>
      <c r="D4" s="162"/>
      <c r="E4" s="162"/>
    </row>
    <row r="5" spans="1:5" ht="36" customHeight="1" x14ac:dyDescent="0.2">
      <c r="A5" s="163" t="s">
        <v>5</v>
      </c>
      <c r="B5" s="213"/>
      <c r="C5" s="194"/>
      <c r="D5" s="194"/>
      <c r="E5" s="195"/>
    </row>
    <row r="6" spans="1:5" ht="36" customHeight="1" x14ac:dyDescent="0.25">
      <c r="A6" s="210" t="s">
        <v>34</v>
      </c>
      <c r="B6" s="211"/>
      <c r="C6" s="211"/>
      <c r="D6" s="211"/>
      <c r="E6" s="212"/>
    </row>
    <row r="7" spans="1:5" ht="36" customHeight="1" x14ac:dyDescent="0.25">
      <c r="A7" s="208" t="s">
        <v>5</v>
      </c>
      <c r="B7" s="209"/>
      <c r="C7" s="5"/>
      <c r="D7" s="5"/>
      <c r="E7" s="21"/>
    </row>
    <row r="8" spans="1:5" ht="25.5" x14ac:dyDescent="0.2">
      <c r="A8" s="22" t="s">
        <v>0</v>
      </c>
      <c r="B8" s="132" t="s">
        <v>64</v>
      </c>
      <c r="C8" s="124" t="s">
        <v>51</v>
      </c>
      <c r="D8" s="2" t="s">
        <v>59</v>
      </c>
      <c r="E8" s="10" t="s">
        <v>2</v>
      </c>
    </row>
    <row r="9" spans="1:5" ht="22.5" customHeight="1" x14ac:dyDescent="0.2">
      <c r="A9" s="128">
        <v>42917</v>
      </c>
      <c r="B9" s="150">
        <v>455</v>
      </c>
      <c r="C9" s="123" t="s">
        <v>61</v>
      </c>
      <c r="D9" s="97"/>
      <c r="E9" s="98" t="s">
        <v>60</v>
      </c>
    </row>
    <row r="10" spans="1:5" ht="22.5" customHeight="1" x14ac:dyDescent="0.2">
      <c r="A10" s="128">
        <v>42948</v>
      </c>
      <c r="B10" s="150">
        <v>455</v>
      </c>
      <c r="C10" s="123" t="s">
        <v>61</v>
      </c>
      <c r="D10" s="97"/>
      <c r="E10" s="98" t="s">
        <v>60</v>
      </c>
    </row>
    <row r="11" spans="1:5" ht="22.5" customHeight="1" x14ac:dyDescent="0.2">
      <c r="A11" s="128">
        <v>42979</v>
      </c>
      <c r="B11" s="150">
        <v>455</v>
      </c>
      <c r="C11" s="123" t="s">
        <v>61</v>
      </c>
      <c r="D11" s="97"/>
      <c r="E11" s="98" t="s">
        <v>60</v>
      </c>
    </row>
    <row r="12" spans="1:5" ht="22.5" customHeight="1" x14ac:dyDescent="0.2">
      <c r="A12" s="128">
        <v>42887</v>
      </c>
      <c r="B12" s="150">
        <v>36.99</v>
      </c>
      <c r="C12" s="123" t="str">
        <f>[1]Other!$C$13</f>
        <v>Monthly mobile phone charges</v>
      </c>
      <c r="D12" s="97"/>
      <c r="E12" s="98" t="s">
        <v>49</v>
      </c>
    </row>
    <row r="13" spans="1:5" ht="22.5" customHeight="1" x14ac:dyDescent="0.2">
      <c r="A13" s="128">
        <v>42917</v>
      </c>
      <c r="B13" s="150">
        <v>62.29</v>
      </c>
      <c r="C13" s="123" t="str">
        <f>[1]Other!$C$13</f>
        <v>Monthly mobile phone charges</v>
      </c>
      <c r="D13" s="97" t="s">
        <v>88</v>
      </c>
      <c r="E13" s="98" t="s">
        <v>49</v>
      </c>
    </row>
    <row r="14" spans="1:5" ht="22.5" customHeight="1" x14ac:dyDescent="0.2">
      <c r="A14" s="128">
        <v>42948</v>
      </c>
      <c r="B14" s="150">
        <v>37.159999999999997</v>
      </c>
      <c r="C14" s="123" t="str">
        <f>[1]Other!$C$13</f>
        <v>Monthly mobile phone charges</v>
      </c>
      <c r="D14" s="97"/>
      <c r="E14" s="98" t="s">
        <v>49</v>
      </c>
    </row>
    <row r="15" spans="1:5" ht="6.75" customHeight="1" x14ac:dyDescent="0.2">
      <c r="A15" s="96"/>
      <c r="B15" s="150"/>
      <c r="C15" s="97"/>
      <c r="D15" s="97"/>
      <c r="E15" s="98"/>
    </row>
    <row r="16" spans="1:5" ht="28.5" customHeight="1" x14ac:dyDescent="0.2">
      <c r="A16" s="95" t="s">
        <v>10</v>
      </c>
      <c r="B16" s="145">
        <f>SUM(B9:B15)</f>
        <v>1501.44</v>
      </c>
      <c r="C16" s="93"/>
      <c r="D16" s="94"/>
      <c r="E16" s="32"/>
    </row>
    <row r="17" spans="1:6" ht="14.1" customHeight="1" x14ac:dyDescent="0.2">
      <c r="A17" s="135"/>
      <c r="B17" s="81"/>
      <c r="C17" s="69"/>
      <c r="D17" s="69"/>
      <c r="E17" s="70"/>
    </row>
    <row r="18" spans="1:6" x14ac:dyDescent="0.2">
      <c r="A18" s="40" t="s">
        <v>18</v>
      </c>
      <c r="B18" s="82"/>
      <c r="C18" s="82"/>
      <c r="D18" s="82"/>
      <c r="E18" s="85"/>
    </row>
    <row r="19" spans="1:6" x14ac:dyDescent="0.2">
      <c r="A19" s="187" t="s">
        <v>39</v>
      </c>
      <c r="B19" s="157"/>
      <c r="C19" s="157"/>
      <c r="D19" s="82"/>
      <c r="E19" s="85"/>
    </row>
    <row r="20" spans="1:6" ht="14.1" customHeight="1" x14ac:dyDescent="0.2">
      <c r="A20" s="51" t="s">
        <v>13</v>
      </c>
      <c r="B20" s="52"/>
      <c r="C20" s="82"/>
      <c r="D20" s="82"/>
      <c r="E20" s="85"/>
    </row>
    <row r="21" spans="1:6" x14ac:dyDescent="0.2">
      <c r="A21" s="49" t="s">
        <v>23</v>
      </c>
      <c r="B21" s="50"/>
      <c r="C21" s="83"/>
      <c r="D21" s="82"/>
      <c r="E21" s="85"/>
    </row>
    <row r="22" spans="1:6" ht="12.6" customHeight="1" x14ac:dyDescent="0.2">
      <c r="A22" s="199" t="s">
        <v>20</v>
      </c>
      <c r="B22" s="200"/>
      <c r="C22" s="200"/>
      <c r="D22" s="200"/>
      <c r="E22" s="201"/>
      <c r="F22" s="17"/>
    </row>
    <row r="23" spans="1:6" x14ac:dyDescent="0.2">
      <c r="A23" s="49" t="s">
        <v>35</v>
      </c>
      <c r="B23" s="50"/>
      <c r="C23" s="76"/>
      <c r="D23" s="76"/>
      <c r="E23" s="12"/>
      <c r="F23" s="59"/>
    </row>
    <row r="24" spans="1:6" ht="12.75" customHeight="1" x14ac:dyDescent="0.2">
      <c r="A24" s="183" t="s">
        <v>28</v>
      </c>
      <c r="B24" s="184"/>
      <c r="C24" s="61"/>
      <c r="D24" s="61"/>
      <c r="E24" s="62"/>
      <c r="F24" s="61"/>
    </row>
    <row r="25" spans="1:6" x14ac:dyDescent="0.2">
      <c r="A25" s="71"/>
      <c r="B25" s="54"/>
      <c r="C25" s="72"/>
      <c r="D25" s="72"/>
      <c r="E25" s="73"/>
      <c r="F25" s="17"/>
    </row>
    <row r="26" spans="1:6" x14ac:dyDescent="0.2">
      <c r="A26" s="19"/>
      <c r="B26" s="16"/>
      <c r="C26" s="16"/>
      <c r="D26" s="16"/>
      <c r="E26" s="48"/>
      <c r="F26" s="17"/>
    </row>
    <row r="27" spans="1:6" x14ac:dyDescent="0.2">
      <c r="A27" s="84"/>
      <c r="B27" s="82"/>
      <c r="C27" s="82"/>
      <c r="D27" s="82"/>
      <c r="E27" s="82"/>
      <c r="F27" s="17"/>
    </row>
    <row r="28" spans="1:6" x14ac:dyDescent="0.2">
      <c r="A28" s="84"/>
      <c r="B28" s="82"/>
      <c r="C28" s="82"/>
      <c r="D28" s="82"/>
      <c r="E28" s="82"/>
      <c r="F28" s="17"/>
    </row>
    <row r="29" spans="1:6" x14ac:dyDescent="0.2">
      <c r="A29" s="84"/>
      <c r="B29" s="82"/>
      <c r="C29" s="82"/>
      <c r="D29" s="82"/>
      <c r="E29" s="82"/>
      <c r="F29" s="17"/>
    </row>
    <row r="30" spans="1:6" x14ac:dyDescent="0.2">
      <c r="A30" s="82"/>
      <c r="B30" s="82"/>
      <c r="C30" s="82"/>
      <c r="D30" s="82"/>
      <c r="E30" s="82"/>
    </row>
    <row r="31" spans="1:6" x14ac:dyDescent="0.2">
      <c r="A31" s="82"/>
      <c r="B31" s="82"/>
      <c r="C31" s="82"/>
      <c r="D31" s="82"/>
      <c r="E31" s="82"/>
    </row>
    <row r="32" spans="1:6" x14ac:dyDescent="0.2">
      <c r="A32" s="82"/>
      <c r="B32" s="82"/>
      <c r="C32" s="82"/>
      <c r="D32" s="82"/>
      <c r="E32" s="82"/>
    </row>
    <row r="33" spans="1:5" x14ac:dyDescent="0.2">
      <c r="A33" s="82"/>
      <c r="B33" s="82"/>
      <c r="C33" s="82"/>
      <c r="D33" s="82"/>
      <c r="E33" s="82"/>
    </row>
  </sheetData>
  <mergeCells count="10">
    <mergeCell ref="A24:B24"/>
    <mergeCell ref="A22:E22"/>
    <mergeCell ref="A1:E1"/>
    <mergeCell ref="A19:C19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expenses</vt:lpstr>
      <vt:lpstr>'All other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Louise Murphy</cp:lastModifiedBy>
  <cp:lastPrinted>2018-07-25T01:30:05Z</cp:lastPrinted>
  <dcterms:created xsi:type="dcterms:W3CDTF">2010-10-17T20:59:02Z</dcterms:created>
  <dcterms:modified xsi:type="dcterms:W3CDTF">2018-07-25T23:36:41Z</dcterms:modified>
</cp:coreProperties>
</file>